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PPL\Purging comparison analysis\"/>
    </mc:Choice>
  </mc:AlternateContent>
  <xr:revisionPtr revIDLastSave="0" documentId="13_ncr:1_{4AA0E9B0-18D9-45E2-A8F6-42EE38D6C5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ial Analysis" sheetId="1" r:id="rId1"/>
  </sheets>
  <calcPr calcId="181029"/>
</workbook>
</file>

<file path=xl/calcChain.xml><?xml version="1.0" encoding="utf-8"?>
<calcChain xmlns="http://schemas.openxmlformats.org/spreadsheetml/2006/main">
  <c r="E25" i="1" l="1"/>
  <c r="E26" i="1" s="1"/>
  <c r="E27" i="1" s="1"/>
  <c r="E28" i="1" s="1"/>
  <c r="D26" i="1"/>
  <c r="D27" i="1" s="1"/>
  <c r="E21" i="1"/>
  <c r="E22" i="1" l="1"/>
  <c r="E18" i="1"/>
  <c r="E29" i="1" s="1"/>
  <c r="D18" i="1"/>
  <c r="D22" i="1" l="1"/>
  <c r="D28" i="1" l="1"/>
  <c r="D29" i="1" s="1"/>
  <c r="D31" i="1" s="1"/>
  <c r="F27" i="1"/>
  <c r="C32" i="1" s="1"/>
</calcChain>
</file>

<file path=xl/sharedStrings.xml><?xml version="1.0" encoding="utf-8"?>
<sst xmlns="http://schemas.openxmlformats.org/spreadsheetml/2006/main" count="38" uniqueCount="37">
  <si>
    <t>Description</t>
  </si>
  <si>
    <t>Current process</t>
  </si>
  <si>
    <t>Total Down Time</t>
  </si>
  <si>
    <t>A</t>
  </si>
  <si>
    <t>B</t>
  </si>
  <si>
    <t>C</t>
  </si>
  <si>
    <t>Total cost of purging (A+B+C)</t>
  </si>
  <si>
    <t>Total Rejection cost</t>
  </si>
  <si>
    <t>Using UNICLEAN+</t>
  </si>
  <si>
    <t>Mitsubishi 850 tons</t>
  </si>
  <si>
    <t>Polymer price per Kg</t>
  </si>
  <si>
    <t>Purging activity</t>
  </si>
  <si>
    <t>Purging grade price per Kg</t>
  </si>
  <si>
    <t>Polymer used</t>
  </si>
  <si>
    <t>Purging lump price per Kg</t>
  </si>
  <si>
    <t>Shot Weight (grams)</t>
  </si>
  <si>
    <t>Time required to purge (Minutes)</t>
  </si>
  <si>
    <t>Time required to get good product (Minutes)</t>
  </si>
  <si>
    <t>Machine per hour rate</t>
  </si>
  <si>
    <t>Total Down time cost</t>
  </si>
  <si>
    <t>Total Cost of purging</t>
  </si>
  <si>
    <t>Color change</t>
  </si>
  <si>
    <t>Cycle Time (Sec)</t>
  </si>
  <si>
    <t>PP</t>
  </si>
  <si>
    <t>Details</t>
  </si>
  <si>
    <t>Remarks</t>
  </si>
  <si>
    <t>Number of Initial Rejection shots</t>
  </si>
  <si>
    <t>Purging Grade</t>
  </si>
  <si>
    <t>UCA</t>
  </si>
  <si>
    <t>Machine</t>
  </si>
  <si>
    <t>Machine Max Shot capacity (grams)</t>
  </si>
  <si>
    <t>Polymer used for cleaning (kgs)</t>
  </si>
  <si>
    <t>Quantity of Purging compound used (kgs)</t>
  </si>
  <si>
    <t>Saving by using UNICLEAN+
for changeover</t>
  </si>
  <si>
    <t>Resale of lumps (kgs)</t>
  </si>
  <si>
    <t>Note:- Enter details in YELLOW cells</t>
  </si>
  <si>
    <t>COSTING ANALYSIS USING AS UNICLEAN+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</si>
</sst>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left"/>
    </xf>
    <xf numFmtId="0" fontId="2" fillId="3" borderId="7" xfId="0" applyFont="1" applyFill="1" applyBorder="1" applyProtection="1"/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5" fillId="0" borderId="2" xfId="0" applyFont="1" applyBorder="1" applyProtection="1"/>
    <xf numFmtId="0" fontId="0" fillId="0" borderId="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5" xfId="0" applyBorder="1" applyProtection="1"/>
    <xf numFmtId="0" fontId="0" fillId="6" borderId="0" xfId="0" applyFill="1" applyProtection="1"/>
    <xf numFmtId="0" fontId="4" fillId="6" borderId="0" xfId="0" applyFont="1" applyFill="1" applyProtection="1"/>
    <xf numFmtId="0" fontId="6" fillId="6" borderId="0" xfId="0" applyFont="1" applyFill="1" applyProtection="1"/>
    <xf numFmtId="0" fontId="5" fillId="6" borderId="0" xfId="0" applyFont="1" applyFill="1" applyProtection="1"/>
    <xf numFmtId="0" fontId="0" fillId="2" borderId="8" xfId="0" applyFill="1" applyBorder="1" applyAlignment="1" applyProtection="1">
      <alignment horizontal="center"/>
      <protection locked="0"/>
    </xf>
    <xf numFmtId="0" fontId="0" fillId="6" borderId="0" xfId="0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4" fillId="6" borderId="0" xfId="0" applyFont="1" applyFill="1" applyBorder="1" applyProtection="1"/>
    <xf numFmtId="0" fontId="2" fillId="6" borderId="0" xfId="0" applyFont="1" applyFill="1" applyBorder="1" applyProtection="1"/>
    <xf numFmtId="0" fontId="2" fillId="3" borderId="13" xfId="0" applyFont="1" applyFill="1" applyBorder="1" applyProtection="1"/>
    <xf numFmtId="2" fontId="2" fillId="3" borderId="14" xfId="0" applyNumberFormat="1" applyFont="1" applyFill="1" applyBorder="1" applyAlignment="1" applyProtection="1">
      <alignment horizontal="center"/>
    </xf>
    <xf numFmtId="2" fontId="2" fillId="3" borderId="15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2" fontId="2" fillId="6" borderId="0" xfId="0" applyNumberFormat="1" applyFont="1" applyFill="1" applyBorder="1" applyAlignment="1" applyProtection="1">
      <alignment horizontal="center"/>
    </xf>
    <xf numFmtId="0" fontId="5" fillId="0" borderId="5" xfId="0" applyFont="1" applyBorder="1" applyAlignment="1" applyProtection="1"/>
    <xf numFmtId="0" fontId="5" fillId="0" borderId="7" xfId="0" applyFont="1" applyBorder="1" applyAlignment="1" applyProtection="1"/>
    <xf numFmtId="0" fontId="2" fillId="5" borderId="2" xfId="0" applyFont="1" applyFill="1" applyBorder="1" applyAlignment="1" applyProtection="1">
      <alignment horizontal="left"/>
    </xf>
    <xf numFmtId="0" fontId="2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5" borderId="2" xfId="0" applyFont="1" applyFill="1" applyBorder="1" applyProtection="1"/>
    <xf numFmtId="0" fontId="5" fillId="0" borderId="5" xfId="0" applyFont="1" applyBorder="1" applyAlignment="1" applyProtection="1">
      <alignment wrapText="1"/>
    </xf>
    <xf numFmtId="0" fontId="2" fillId="5" borderId="13" xfId="0" applyFont="1" applyFill="1" applyBorder="1" applyAlignment="1" applyProtection="1">
      <alignment horizontal="left" vertical="center" wrapText="1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2" fontId="0" fillId="4" borderId="14" xfId="0" applyNumberForma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left" vertical="top" wrapText="1"/>
    </xf>
    <xf numFmtId="0" fontId="5" fillId="5" borderId="11" xfId="0" applyFont="1" applyFill="1" applyBorder="1" applyAlignment="1" applyProtection="1">
      <alignment horizontal="left" vertical="top" wrapText="1"/>
    </xf>
    <xf numFmtId="0" fontId="5" fillId="5" borderId="12" xfId="0" applyFont="1" applyFill="1" applyBorder="1" applyAlignment="1" applyProtection="1">
      <alignment horizontal="left" vertical="top" wrapText="1"/>
    </xf>
    <xf numFmtId="0" fontId="7" fillId="7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19050</xdr:rowOff>
    </xdr:from>
    <xdr:to>
      <xdr:col>4</xdr:col>
      <xdr:colOff>990600</xdr:colOff>
      <xdr:row>1</xdr:row>
      <xdr:rowOff>696257</xdr:rowOff>
    </xdr:to>
    <xdr:pic>
      <xdr:nvPicPr>
        <xdr:cNvPr id="8" name="Picture 7" descr="BPPL log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0550" y="190500"/>
          <a:ext cx="895350" cy="67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6"/>
  <sheetViews>
    <sheetView tabSelected="1" zoomScale="85" zoomScaleNormal="85" workbookViewId="0">
      <selection activeCell="D11" sqref="D11"/>
    </sheetView>
  </sheetViews>
  <sheetFormatPr defaultRowHeight="12.75" x14ac:dyDescent="0.2"/>
  <cols>
    <col min="1" max="1" width="2.28515625" style="26" bestFit="1" customWidth="1"/>
    <col min="2" max="2" width="2.28515625" style="10" bestFit="1" customWidth="1"/>
    <col min="3" max="3" width="41.140625" style="10" customWidth="1"/>
    <col min="4" max="4" width="18.85546875" style="10" bestFit="1" customWidth="1"/>
    <col min="5" max="5" width="17.28515625" style="10" bestFit="1" customWidth="1"/>
    <col min="6" max="6" width="9.140625" style="10"/>
    <col min="7" max="30" width="9.140625" style="21"/>
    <col min="31" max="16384" width="9.140625" style="10"/>
  </cols>
  <sheetData>
    <row r="1" spans="1:30" ht="13.5" thickBot="1" x14ac:dyDescent="0.25">
      <c r="B1" s="21"/>
      <c r="C1" s="21"/>
      <c r="D1" s="21"/>
      <c r="E1" s="21"/>
      <c r="F1" s="21"/>
    </row>
    <row r="2" spans="1:30" ht="57" customHeight="1" thickBot="1" x14ac:dyDescent="0.25">
      <c r="B2" s="26"/>
      <c r="C2" s="45" t="s">
        <v>36</v>
      </c>
      <c r="D2" s="46"/>
      <c r="E2" s="47"/>
      <c r="F2" s="21"/>
    </row>
    <row r="3" spans="1:30" x14ac:dyDescent="0.2">
      <c r="B3" s="26"/>
      <c r="C3" s="39" t="s">
        <v>0</v>
      </c>
      <c r="D3" s="40" t="s">
        <v>24</v>
      </c>
      <c r="E3" s="41" t="s">
        <v>25</v>
      </c>
      <c r="F3" s="21"/>
    </row>
    <row r="4" spans="1:30" x14ac:dyDescent="0.2">
      <c r="B4" s="26"/>
      <c r="C4" s="37" t="s">
        <v>29</v>
      </c>
      <c r="D4" s="1" t="s">
        <v>9</v>
      </c>
      <c r="E4" s="34"/>
      <c r="F4" s="21"/>
    </row>
    <row r="5" spans="1:30" x14ac:dyDescent="0.2">
      <c r="B5" s="26"/>
      <c r="C5" s="37" t="s">
        <v>30</v>
      </c>
      <c r="D5" s="1">
        <v>500</v>
      </c>
      <c r="E5" s="34"/>
      <c r="F5" s="21"/>
    </row>
    <row r="6" spans="1:30" x14ac:dyDescent="0.2">
      <c r="B6" s="26"/>
      <c r="C6" s="13" t="s">
        <v>13</v>
      </c>
      <c r="D6" s="1" t="s">
        <v>23</v>
      </c>
      <c r="E6" s="34"/>
      <c r="F6" s="21"/>
    </row>
    <row r="7" spans="1:30" x14ac:dyDescent="0.2">
      <c r="B7" s="26"/>
      <c r="C7" s="13" t="s">
        <v>27</v>
      </c>
      <c r="D7" s="1" t="s">
        <v>28</v>
      </c>
      <c r="E7" s="34"/>
      <c r="F7" s="21"/>
    </row>
    <row r="8" spans="1:30" x14ac:dyDescent="0.2">
      <c r="B8" s="26"/>
      <c r="C8" s="13" t="s">
        <v>12</v>
      </c>
      <c r="D8" s="1">
        <v>270</v>
      </c>
      <c r="E8" s="34"/>
      <c r="F8" s="21"/>
    </row>
    <row r="9" spans="1:30" x14ac:dyDescent="0.2">
      <c r="B9" s="26"/>
      <c r="C9" s="13" t="s">
        <v>10</v>
      </c>
      <c r="D9" s="1">
        <v>90</v>
      </c>
      <c r="E9" s="34"/>
      <c r="F9" s="21"/>
    </row>
    <row r="10" spans="1:30" x14ac:dyDescent="0.2">
      <c r="B10" s="26"/>
      <c r="C10" s="13" t="s">
        <v>14</v>
      </c>
      <c r="D10" s="1">
        <v>30</v>
      </c>
      <c r="E10" s="34"/>
      <c r="F10" s="21"/>
    </row>
    <row r="11" spans="1:30" x14ac:dyDescent="0.2">
      <c r="B11" s="26"/>
      <c r="C11" s="37" t="s">
        <v>11</v>
      </c>
      <c r="D11" s="1" t="s">
        <v>21</v>
      </c>
      <c r="E11" s="34"/>
      <c r="F11" s="21"/>
    </row>
    <row r="12" spans="1:30" ht="13.5" thickBot="1" x14ac:dyDescent="0.25">
      <c r="B12" s="26"/>
      <c r="C12" s="38" t="s">
        <v>18</v>
      </c>
      <c r="D12" s="25">
        <v>800</v>
      </c>
      <c r="E12" s="35"/>
      <c r="F12" s="21"/>
    </row>
    <row r="13" spans="1:30" ht="13.5" thickBot="1" x14ac:dyDescent="0.25">
      <c r="B13" s="26"/>
      <c r="C13" s="26"/>
      <c r="D13" s="26"/>
      <c r="E13" s="26"/>
      <c r="F13" s="21"/>
    </row>
    <row r="14" spans="1:30" s="11" customFormat="1" x14ac:dyDescent="0.2">
      <c r="A14" s="29"/>
      <c r="B14" s="29"/>
      <c r="C14" s="42" t="s">
        <v>0</v>
      </c>
      <c r="D14" s="40" t="s">
        <v>1</v>
      </c>
      <c r="E14" s="41" t="s">
        <v>8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x14ac:dyDescent="0.2">
      <c r="B15" s="26"/>
      <c r="C15" s="43" t="s">
        <v>32</v>
      </c>
      <c r="D15" s="2">
        <v>0</v>
      </c>
      <c r="E15" s="3">
        <v>2</v>
      </c>
      <c r="F15" s="21"/>
    </row>
    <row r="16" spans="1:30" x14ac:dyDescent="0.2">
      <c r="B16" s="26"/>
      <c r="C16" s="12" t="s">
        <v>31</v>
      </c>
      <c r="D16" s="4">
        <v>8.8000000000000007</v>
      </c>
      <c r="E16" s="5">
        <v>0.5</v>
      </c>
      <c r="F16" s="21"/>
    </row>
    <row r="17" spans="1:6" x14ac:dyDescent="0.2">
      <c r="B17" s="26"/>
      <c r="C17" s="13" t="s">
        <v>34</v>
      </c>
      <c r="D17" s="2">
        <v>8</v>
      </c>
      <c r="E17" s="3">
        <v>0</v>
      </c>
      <c r="F17" s="21"/>
    </row>
    <row r="18" spans="1:6" ht="18" customHeight="1" thickBot="1" x14ac:dyDescent="0.25">
      <c r="B18" s="30" t="s">
        <v>3</v>
      </c>
      <c r="C18" s="14" t="s">
        <v>20</v>
      </c>
      <c r="D18" s="15">
        <f>D15*$D$8+D16*$D$9-D17*$D$10</f>
        <v>552.00000000000011</v>
      </c>
      <c r="E18" s="16">
        <f>E15*$D$8+E16*$D$9-E17*$D$10</f>
        <v>585</v>
      </c>
      <c r="F18" s="21"/>
    </row>
    <row r="19" spans="1:6" ht="13.5" thickBot="1" x14ac:dyDescent="0.25">
      <c r="B19" s="26"/>
      <c r="C19" s="27"/>
      <c r="D19" s="28"/>
      <c r="E19" s="28"/>
      <c r="F19" s="21"/>
    </row>
    <row r="20" spans="1:6" x14ac:dyDescent="0.2">
      <c r="B20" s="26"/>
      <c r="C20" s="17" t="s">
        <v>26</v>
      </c>
      <c r="D20" s="6">
        <v>64</v>
      </c>
      <c r="E20" s="7">
        <v>3</v>
      </c>
      <c r="F20" s="21"/>
    </row>
    <row r="21" spans="1:6" x14ac:dyDescent="0.2">
      <c r="B21" s="26"/>
      <c r="C21" s="12" t="s">
        <v>15</v>
      </c>
      <c r="D21" s="2">
        <v>110</v>
      </c>
      <c r="E21" s="18">
        <f>D21</f>
        <v>110</v>
      </c>
      <c r="F21" s="21"/>
    </row>
    <row r="22" spans="1:6" ht="23.25" customHeight="1" thickBot="1" x14ac:dyDescent="0.25">
      <c r="A22" s="30"/>
      <c r="B22" s="30" t="s">
        <v>4</v>
      </c>
      <c r="C22" s="14" t="s">
        <v>7</v>
      </c>
      <c r="D22" s="15">
        <f>(D20*D21/1000)*$D$9</f>
        <v>633.6</v>
      </c>
      <c r="E22" s="16">
        <f>(E20*E21/1000)*$D$9</f>
        <v>29.700000000000003</v>
      </c>
      <c r="F22" s="21"/>
    </row>
    <row r="23" spans="1:6" ht="13.5" thickBot="1" x14ac:dyDescent="0.25">
      <c r="B23" s="26"/>
      <c r="C23" s="27"/>
      <c r="D23" s="28"/>
      <c r="E23" s="28"/>
      <c r="F23" s="21"/>
    </row>
    <row r="24" spans="1:6" x14ac:dyDescent="0.2">
      <c r="B24" s="26"/>
      <c r="C24" s="17" t="s">
        <v>16</v>
      </c>
      <c r="D24" s="8">
        <v>60</v>
      </c>
      <c r="E24" s="9">
        <v>5</v>
      </c>
      <c r="F24" s="21"/>
    </row>
    <row r="25" spans="1:6" x14ac:dyDescent="0.2">
      <c r="B25" s="26"/>
      <c r="C25" s="12" t="s">
        <v>22</v>
      </c>
      <c r="D25" s="2">
        <v>102</v>
      </c>
      <c r="E25" s="18">
        <f>D25</f>
        <v>102</v>
      </c>
      <c r="F25" s="21"/>
    </row>
    <row r="26" spans="1:6" x14ac:dyDescent="0.2">
      <c r="B26" s="26"/>
      <c r="C26" s="12" t="s">
        <v>17</v>
      </c>
      <c r="D26" s="19">
        <f>D25*D20/60</f>
        <v>108.8</v>
      </c>
      <c r="E26" s="18">
        <f>E25*E20/60</f>
        <v>5.0999999999999996</v>
      </c>
      <c r="F26" s="21"/>
    </row>
    <row r="27" spans="1:6" x14ac:dyDescent="0.2">
      <c r="B27" s="26"/>
      <c r="C27" s="20" t="s">
        <v>2</v>
      </c>
      <c r="D27" s="19">
        <f>D24+D26</f>
        <v>168.8</v>
      </c>
      <c r="E27" s="18">
        <f>E24+E26</f>
        <v>10.1</v>
      </c>
      <c r="F27" s="23">
        <f>D27-E27</f>
        <v>158.70000000000002</v>
      </c>
    </row>
    <row r="28" spans="1:6" ht="24.75" customHeight="1" thickBot="1" x14ac:dyDescent="0.25">
      <c r="B28" s="30" t="s">
        <v>5</v>
      </c>
      <c r="C28" s="14" t="s">
        <v>19</v>
      </c>
      <c r="D28" s="15">
        <f>D27/60*$D$12</f>
        <v>2250.666666666667</v>
      </c>
      <c r="E28" s="16">
        <f>E27/60*$D$12</f>
        <v>134.66666666666666</v>
      </c>
      <c r="F28" s="21"/>
    </row>
    <row r="29" spans="1:6" ht="13.5" thickBot="1" x14ac:dyDescent="0.25">
      <c r="B29" s="26"/>
      <c r="C29" s="31" t="s">
        <v>6</v>
      </c>
      <c r="D29" s="32">
        <f>D18+D22+D28</f>
        <v>3436.2666666666673</v>
      </c>
      <c r="E29" s="33">
        <f>E18+E22+E28</f>
        <v>749.36666666666667</v>
      </c>
      <c r="F29" s="21"/>
    </row>
    <row r="30" spans="1:6" ht="13.5" customHeight="1" thickBot="1" x14ac:dyDescent="0.25">
      <c r="B30" s="26"/>
      <c r="C30" s="30"/>
      <c r="D30" s="36"/>
      <c r="E30" s="36"/>
      <c r="F30" s="21"/>
    </row>
    <row r="31" spans="1:6" ht="39" customHeight="1" thickBot="1" x14ac:dyDescent="0.25">
      <c r="B31" s="26"/>
      <c r="C31" s="44" t="s">
        <v>33</v>
      </c>
      <c r="D31" s="48">
        <f>D29-E29</f>
        <v>2686.9000000000005</v>
      </c>
      <c r="E31" s="49"/>
      <c r="F31" s="21"/>
    </row>
    <row r="32" spans="1:6" ht="30" customHeight="1" thickBot="1" x14ac:dyDescent="0.25">
      <c r="C32" s="50" t="str">
        <f>"In the above table we have not evaluated the profitability of extra production that will incur in the time saved i.e "&amp; $F$27 &amp; " Minutes"</f>
        <v>In the above table we have not evaluated the profitability of extra production that will incur in the time saved i.e 158.7 Minutes</v>
      </c>
      <c r="D32" s="51"/>
      <c r="E32" s="52"/>
      <c r="F32" s="21"/>
    </row>
    <row r="33" spans="1:6" x14ac:dyDescent="0.2">
      <c r="B33" s="21"/>
      <c r="C33" s="21"/>
      <c r="D33" s="21"/>
      <c r="E33" s="21"/>
      <c r="F33" s="21"/>
    </row>
    <row r="34" spans="1:6" s="21" customFormat="1" ht="25.5" x14ac:dyDescent="0.2">
      <c r="A34" s="26"/>
      <c r="C34" s="53" t="s">
        <v>35</v>
      </c>
      <c r="D34" s="53"/>
      <c r="E34" s="53"/>
    </row>
    <row r="35" spans="1:6" s="21" customFormat="1" x14ac:dyDescent="0.2">
      <c r="A35" s="26"/>
    </row>
    <row r="36" spans="1:6" s="21" customFormat="1" x14ac:dyDescent="0.2">
      <c r="A36" s="26"/>
      <c r="C36" s="24"/>
    </row>
    <row r="37" spans="1:6" s="21" customFormat="1" x14ac:dyDescent="0.2">
      <c r="A37" s="26"/>
    </row>
    <row r="38" spans="1:6" s="21" customFormat="1" x14ac:dyDescent="0.2">
      <c r="A38" s="26"/>
    </row>
    <row r="39" spans="1:6" s="21" customFormat="1" x14ac:dyDescent="0.2">
      <c r="A39" s="26"/>
    </row>
    <row r="40" spans="1:6" s="21" customFormat="1" x14ac:dyDescent="0.2">
      <c r="A40" s="26"/>
    </row>
    <row r="41" spans="1:6" s="21" customFormat="1" x14ac:dyDescent="0.2">
      <c r="A41" s="26"/>
    </row>
    <row r="42" spans="1:6" s="21" customFormat="1" x14ac:dyDescent="0.2">
      <c r="A42" s="26"/>
    </row>
    <row r="43" spans="1:6" s="21" customFormat="1" x14ac:dyDescent="0.2">
      <c r="A43" s="26"/>
    </row>
    <row r="44" spans="1:6" s="21" customFormat="1" x14ac:dyDescent="0.2">
      <c r="A44" s="26"/>
    </row>
    <row r="45" spans="1:6" s="21" customFormat="1" x14ac:dyDescent="0.2">
      <c r="A45" s="26"/>
    </row>
    <row r="46" spans="1:6" s="21" customFormat="1" x14ac:dyDescent="0.2">
      <c r="A46" s="26"/>
    </row>
    <row r="47" spans="1:6" s="21" customFormat="1" x14ac:dyDescent="0.2">
      <c r="A47" s="26"/>
    </row>
    <row r="48" spans="1:6" s="21" customFormat="1" x14ac:dyDescent="0.2">
      <c r="A48" s="26"/>
    </row>
    <row r="49" spans="1:1" s="21" customFormat="1" x14ac:dyDescent="0.2">
      <c r="A49" s="26"/>
    </row>
    <row r="50" spans="1:1" s="21" customFormat="1" x14ac:dyDescent="0.2">
      <c r="A50" s="26"/>
    </row>
    <row r="51" spans="1:1" s="21" customFormat="1" x14ac:dyDescent="0.2">
      <c r="A51" s="26"/>
    </row>
    <row r="52" spans="1:1" s="21" customFormat="1" x14ac:dyDescent="0.2">
      <c r="A52" s="26"/>
    </row>
    <row r="53" spans="1:1" s="21" customFormat="1" x14ac:dyDescent="0.2">
      <c r="A53" s="26"/>
    </row>
    <row r="54" spans="1:1" s="21" customFormat="1" x14ac:dyDescent="0.2">
      <c r="A54" s="26"/>
    </row>
    <row r="55" spans="1:1" s="21" customFormat="1" x14ac:dyDescent="0.2">
      <c r="A55" s="26"/>
    </row>
    <row r="56" spans="1:1" s="21" customFormat="1" x14ac:dyDescent="0.2">
      <c r="A56" s="26"/>
    </row>
    <row r="57" spans="1:1" s="21" customFormat="1" x14ac:dyDescent="0.2">
      <c r="A57" s="26"/>
    </row>
    <row r="58" spans="1:1" s="21" customFormat="1" x14ac:dyDescent="0.2">
      <c r="A58" s="26"/>
    </row>
    <row r="59" spans="1:1" s="21" customFormat="1" x14ac:dyDescent="0.2">
      <c r="A59" s="26"/>
    </row>
    <row r="60" spans="1:1" s="21" customFormat="1" x14ac:dyDescent="0.2">
      <c r="A60" s="26"/>
    </row>
    <row r="61" spans="1:1" s="21" customFormat="1" x14ac:dyDescent="0.2">
      <c r="A61" s="26"/>
    </row>
    <row r="62" spans="1:1" s="21" customFormat="1" x14ac:dyDescent="0.2">
      <c r="A62" s="26"/>
    </row>
    <row r="63" spans="1:1" s="21" customFormat="1" x14ac:dyDescent="0.2">
      <c r="A63" s="26"/>
    </row>
    <row r="64" spans="1:1" s="21" customFormat="1" x14ac:dyDescent="0.2">
      <c r="A64" s="26"/>
    </row>
    <row r="65" spans="1:1" s="21" customFormat="1" x14ac:dyDescent="0.2">
      <c r="A65" s="26"/>
    </row>
    <row r="66" spans="1:1" s="21" customFormat="1" x14ac:dyDescent="0.2">
      <c r="A66" s="26"/>
    </row>
    <row r="67" spans="1:1" s="21" customFormat="1" x14ac:dyDescent="0.2">
      <c r="A67" s="26"/>
    </row>
    <row r="68" spans="1:1" s="21" customFormat="1" x14ac:dyDescent="0.2">
      <c r="A68" s="26"/>
    </row>
    <row r="69" spans="1:1" s="21" customFormat="1" x14ac:dyDescent="0.2">
      <c r="A69" s="26"/>
    </row>
    <row r="70" spans="1:1" s="21" customFormat="1" x14ac:dyDescent="0.2">
      <c r="A70" s="26"/>
    </row>
    <row r="71" spans="1:1" s="21" customFormat="1" x14ac:dyDescent="0.2">
      <c r="A71" s="26"/>
    </row>
    <row r="72" spans="1:1" s="21" customFormat="1" x14ac:dyDescent="0.2">
      <c r="A72" s="26"/>
    </row>
    <row r="73" spans="1:1" s="21" customFormat="1" x14ac:dyDescent="0.2">
      <c r="A73" s="26"/>
    </row>
    <row r="74" spans="1:1" s="21" customFormat="1" x14ac:dyDescent="0.2">
      <c r="A74" s="26"/>
    </row>
    <row r="75" spans="1:1" s="21" customFormat="1" x14ac:dyDescent="0.2">
      <c r="A75" s="26"/>
    </row>
    <row r="76" spans="1:1" s="21" customFormat="1" x14ac:dyDescent="0.2">
      <c r="A76" s="26"/>
    </row>
    <row r="77" spans="1:1" s="21" customFormat="1" x14ac:dyDescent="0.2">
      <c r="A77" s="26"/>
    </row>
    <row r="78" spans="1:1" s="21" customFormat="1" x14ac:dyDescent="0.2">
      <c r="A78" s="26"/>
    </row>
    <row r="79" spans="1:1" s="21" customFormat="1" x14ac:dyDescent="0.2">
      <c r="A79" s="26"/>
    </row>
    <row r="80" spans="1:1" s="21" customFormat="1" x14ac:dyDescent="0.2">
      <c r="A80" s="26"/>
    </row>
    <row r="81" spans="1:1" s="21" customFormat="1" x14ac:dyDescent="0.2">
      <c r="A81" s="26"/>
    </row>
    <row r="82" spans="1:1" s="21" customFormat="1" x14ac:dyDescent="0.2">
      <c r="A82" s="26"/>
    </row>
    <row r="83" spans="1:1" s="21" customFormat="1" x14ac:dyDescent="0.2">
      <c r="A83" s="26"/>
    </row>
    <row r="84" spans="1:1" s="21" customFormat="1" x14ac:dyDescent="0.2">
      <c r="A84" s="26"/>
    </row>
    <row r="85" spans="1:1" s="21" customFormat="1" x14ac:dyDescent="0.2">
      <c r="A85" s="26"/>
    </row>
    <row r="86" spans="1:1" s="21" customFormat="1" x14ac:dyDescent="0.2">
      <c r="A86" s="26"/>
    </row>
    <row r="87" spans="1:1" s="21" customFormat="1" x14ac:dyDescent="0.2">
      <c r="A87" s="26"/>
    </row>
    <row r="88" spans="1:1" s="21" customFormat="1" x14ac:dyDescent="0.2">
      <c r="A88" s="26"/>
    </row>
    <row r="89" spans="1:1" s="21" customFormat="1" x14ac:dyDescent="0.2">
      <c r="A89" s="26"/>
    </row>
    <row r="90" spans="1:1" s="21" customFormat="1" x14ac:dyDescent="0.2">
      <c r="A90" s="26"/>
    </row>
    <row r="91" spans="1:1" s="21" customFormat="1" x14ac:dyDescent="0.2">
      <c r="A91" s="26"/>
    </row>
    <row r="92" spans="1:1" s="21" customFormat="1" x14ac:dyDescent="0.2">
      <c r="A92" s="26"/>
    </row>
    <row r="93" spans="1:1" s="21" customFormat="1" x14ac:dyDescent="0.2">
      <c r="A93" s="26"/>
    </row>
    <row r="94" spans="1:1" s="21" customFormat="1" x14ac:dyDescent="0.2">
      <c r="A94" s="26"/>
    </row>
    <row r="95" spans="1:1" s="21" customFormat="1" x14ac:dyDescent="0.2">
      <c r="A95" s="26"/>
    </row>
    <row r="96" spans="1:1" s="21" customFormat="1" x14ac:dyDescent="0.2">
      <c r="A96" s="26"/>
    </row>
    <row r="97" spans="1:1" s="21" customFormat="1" x14ac:dyDescent="0.2">
      <c r="A97" s="26"/>
    </row>
    <row r="98" spans="1:1" s="21" customFormat="1" x14ac:dyDescent="0.2">
      <c r="A98" s="26"/>
    </row>
    <row r="99" spans="1:1" s="21" customFormat="1" x14ac:dyDescent="0.2">
      <c r="A99" s="26"/>
    </row>
    <row r="100" spans="1:1" s="21" customFormat="1" x14ac:dyDescent="0.2">
      <c r="A100" s="26"/>
    </row>
    <row r="101" spans="1:1" s="21" customFormat="1" x14ac:dyDescent="0.2">
      <c r="A101" s="26"/>
    </row>
    <row r="102" spans="1:1" s="21" customFormat="1" x14ac:dyDescent="0.2">
      <c r="A102" s="26"/>
    </row>
    <row r="103" spans="1:1" s="21" customFormat="1" x14ac:dyDescent="0.2">
      <c r="A103" s="26"/>
    </row>
    <row r="104" spans="1:1" s="21" customFormat="1" x14ac:dyDescent="0.2">
      <c r="A104" s="26"/>
    </row>
    <row r="105" spans="1:1" s="21" customFormat="1" x14ac:dyDescent="0.2">
      <c r="A105" s="26"/>
    </row>
    <row r="106" spans="1:1" s="21" customFormat="1" x14ac:dyDescent="0.2">
      <c r="A106" s="26"/>
    </row>
    <row r="107" spans="1:1" s="21" customFormat="1" x14ac:dyDescent="0.2">
      <c r="A107" s="26"/>
    </row>
    <row r="108" spans="1:1" s="21" customFormat="1" x14ac:dyDescent="0.2">
      <c r="A108" s="26"/>
    </row>
    <row r="109" spans="1:1" s="21" customFormat="1" x14ac:dyDescent="0.2">
      <c r="A109" s="26"/>
    </row>
    <row r="110" spans="1:1" s="21" customFormat="1" x14ac:dyDescent="0.2">
      <c r="A110" s="26"/>
    </row>
    <row r="111" spans="1:1" s="21" customFormat="1" x14ac:dyDescent="0.2">
      <c r="A111" s="26"/>
    </row>
    <row r="112" spans="1:1" s="21" customFormat="1" x14ac:dyDescent="0.2">
      <c r="A112" s="26"/>
    </row>
    <row r="113" spans="1:1" s="21" customFormat="1" x14ac:dyDescent="0.2">
      <c r="A113" s="26"/>
    </row>
    <row r="114" spans="1:1" s="21" customFormat="1" x14ac:dyDescent="0.2">
      <c r="A114" s="26"/>
    </row>
    <row r="115" spans="1:1" s="21" customFormat="1" x14ac:dyDescent="0.2">
      <c r="A115" s="26"/>
    </row>
    <row r="116" spans="1:1" s="21" customFormat="1" x14ac:dyDescent="0.2">
      <c r="A116" s="26"/>
    </row>
    <row r="117" spans="1:1" s="21" customFormat="1" x14ac:dyDescent="0.2">
      <c r="A117" s="26"/>
    </row>
    <row r="118" spans="1:1" s="21" customFormat="1" x14ac:dyDescent="0.2">
      <c r="A118" s="26"/>
    </row>
    <row r="119" spans="1:1" s="21" customFormat="1" x14ac:dyDescent="0.2">
      <c r="A119" s="26"/>
    </row>
    <row r="120" spans="1:1" s="21" customFormat="1" x14ac:dyDescent="0.2">
      <c r="A120" s="26"/>
    </row>
    <row r="121" spans="1:1" s="21" customFormat="1" x14ac:dyDescent="0.2">
      <c r="A121" s="26"/>
    </row>
    <row r="122" spans="1:1" s="21" customFormat="1" x14ac:dyDescent="0.2">
      <c r="A122" s="26"/>
    </row>
    <row r="123" spans="1:1" s="21" customFormat="1" x14ac:dyDescent="0.2">
      <c r="A123" s="26"/>
    </row>
    <row r="124" spans="1:1" s="21" customFormat="1" x14ac:dyDescent="0.2">
      <c r="A124" s="26"/>
    </row>
    <row r="125" spans="1:1" s="21" customFormat="1" x14ac:dyDescent="0.2">
      <c r="A125" s="26"/>
    </row>
    <row r="126" spans="1:1" s="21" customFormat="1" x14ac:dyDescent="0.2">
      <c r="A126" s="26"/>
    </row>
    <row r="127" spans="1:1" s="21" customFormat="1" x14ac:dyDescent="0.2">
      <c r="A127" s="26"/>
    </row>
    <row r="128" spans="1:1" s="21" customFormat="1" x14ac:dyDescent="0.2">
      <c r="A128" s="26"/>
    </row>
    <row r="129" spans="1:1" s="21" customFormat="1" x14ac:dyDescent="0.2">
      <c r="A129" s="26"/>
    </row>
    <row r="130" spans="1:1" s="21" customFormat="1" x14ac:dyDescent="0.2">
      <c r="A130" s="26"/>
    </row>
    <row r="131" spans="1:1" s="21" customFormat="1" x14ac:dyDescent="0.2">
      <c r="A131" s="26"/>
    </row>
    <row r="132" spans="1:1" s="21" customFormat="1" x14ac:dyDescent="0.2">
      <c r="A132" s="26"/>
    </row>
    <row r="133" spans="1:1" s="21" customFormat="1" x14ac:dyDescent="0.2">
      <c r="A133" s="26"/>
    </row>
    <row r="134" spans="1:1" s="21" customFormat="1" x14ac:dyDescent="0.2">
      <c r="A134" s="26"/>
    </row>
    <row r="135" spans="1:1" s="21" customFormat="1" x14ac:dyDescent="0.2">
      <c r="A135" s="26"/>
    </row>
    <row r="136" spans="1:1" s="21" customFormat="1" x14ac:dyDescent="0.2">
      <c r="A136" s="26"/>
    </row>
    <row r="137" spans="1:1" s="21" customFormat="1" x14ac:dyDescent="0.2">
      <c r="A137" s="26"/>
    </row>
    <row r="138" spans="1:1" s="21" customFormat="1" x14ac:dyDescent="0.2">
      <c r="A138" s="26"/>
    </row>
    <row r="139" spans="1:1" s="21" customFormat="1" x14ac:dyDescent="0.2">
      <c r="A139" s="26"/>
    </row>
    <row r="140" spans="1:1" s="21" customFormat="1" x14ac:dyDescent="0.2">
      <c r="A140" s="26"/>
    </row>
    <row r="141" spans="1:1" s="21" customFormat="1" x14ac:dyDescent="0.2">
      <c r="A141" s="26"/>
    </row>
    <row r="142" spans="1:1" s="21" customFormat="1" x14ac:dyDescent="0.2">
      <c r="A142" s="26"/>
    </row>
    <row r="143" spans="1:1" s="21" customFormat="1" x14ac:dyDescent="0.2">
      <c r="A143" s="26"/>
    </row>
    <row r="144" spans="1:1" s="21" customFormat="1" x14ac:dyDescent="0.2">
      <c r="A144" s="26"/>
    </row>
    <row r="145" spans="1:1" s="21" customFormat="1" x14ac:dyDescent="0.2">
      <c r="A145" s="26"/>
    </row>
    <row r="146" spans="1:1" s="21" customFormat="1" x14ac:dyDescent="0.2">
      <c r="A146" s="26"/>
    </row>
    <row r="147" spans="1:1" s="21" customFormat="1" x14ac:dyDescent="0.2">
      <c r="A147" s="26"/>
    </row>
    <row r="148" spans="1:1" s="21" customFormat="1" x14ac:dyDescent="0.2">
      <c r="A148" s="26"/>
    </row>
    <row r="149" spans="1:1" s="21" customFormat="1" x14ac:dyDescent="0.2">
      <c r="A149" s="26"/>
    </row>
    <row r="150" spans="1:1" s="21" customFormat="1" x14ac:dyDescent="0.2">
      <c r="A150" s="26"/>
    </row>
    <row r="151" spans="1:1" s="21" customFormat="1" x14ac:dyDescent="0.2">
      <c r="A151" s="26"/>
    </row>
    <row r="152" spans="1:1" s="21" customFormat="1" x14ac:dyDescent="0.2">
      <c r="A152" s="26"/>
    </row>
    <row r="153" spans="1:1" s="21" customFormat="1" x14ac:dyDescent="0.2">
      <c r="A153" s="26"/>
    </row>
    <row r="154" spans="1:1" s="21" customFormat="1" x14ac:dyDescent="0.2">
      <c r="A154" s="26"/>
    </row>
    <row r="155" spans="1:1" s="21" customFormat="1" x14ac:dyDescent="0.2">
      <c r="A155" s="26"/>
    </row>
    <row r="156" spans="1:1" s="21" customFormat="1" x14ac:dyDescent="0.2">
      <c r="A156" s="26"/>
    </row>
    <row r="157" spans="1:1" s="21" customFormat="1" x14ac:dyDescent="0.2">
      <c r="A157" s="26"/>
    </row>
    <row r="158" spans="1:1" s="21" customFormat="1" x14ac:dyDescent="0.2">
      <c r="A158" s="26"/>
    </row>
    <row r="159" spans="1:1" s="21" customFormat="1" x14ac:dyDescent="0.2">
      <c r="A159" s="26"/>
    </row>
    <row r="160" spans="1:1" s="21" customFormat="1" x14ac:dyDescent="0.2">
      <c r="A160" s="26"/>
    </row>
    <row r="161" spans="1:1" s="21" customFormat="1" x14ac:dyDescent="0.2">
      <c r="A161" s="26"/>
    </row>
    <row r="162" spans="1:1" s="21" customFormat="1" x14ac:dyDescent="0.2">
      <c r="A162" s="26"/>
    </row>
    <row r="163" spans="1:1" s="21" customFormat="1" x14ac:dyDescent="0.2">
      <c r="A163" s="26"/>
    </row>
    <row r="164" spans="1:1" s="21" customFormat="1" x14ac:dyDescent="0.2">
      <c r="A164" s="26"/>
    </row>
    <row r="165" spans="1:1" s="21" customFormat="1" x14ac:dyDescent="0.2">
      <c r="A165" s="26"/>
    </row>
    <row r="166" spans="1:1" s="21" customFormat="1" x14ac:dyDescent="0.2">
      <c r="A166" s="26"/>
    </row>
    <row r="167" spans="1:1" s="21" customFormat="1" x14ac:dyDescent="0.2">
      <c r="A167" s="26"/>
    </row>
    <row r="168" spans="1:1" s="21" customFormat="1" x14ac:dyDescent="0.2">
      <c r="A168" s="26"/>
    </row>
    <row r="169" spans="1:1" s="21" customFormat="1" x14ac:dyDescent="0.2">
      <c r="A169" s="26"/>
    </row>
    <row r="170" spans="1:1" s="21" customFormat="1" x14ac:dyDescent="0.2">
      <c r="A170" s="26"/>
    </row>
    <row r="171" spans="1:1" s="21" customFormat="1" x14ac:dyDescent="0.2">
      <c r="A171" s="26"/>
    </row>
    <row r="172" spans="1:1" s="21" customFormat="1" x14ac:dyDescent="0.2">
      <c r="A172" s="26"/>
    </row>
    <row r="173" spans="1:1" s="21" customFormat="1" x14ac:dyDescent="0.2">
      <c r="A173" s="26"/>
    </row>
    <row r="174" spans="1:1" s="21" customFormat="1" x14ac:dyDescent="0.2">
      <c r="A174" s="26"/>
    </row>
    <row r="175" spans="1:1" s="21" customFormat="1" x14ac:dyDescent="0.2">
      <c r="A175" s="26"/>
    </row>
    <row r="176" spans="1:1" s="21" customFormat="1" x14ac:dyDescent="0.2">
      <c r="A176" s="26"/>
    </row>
    <row r="177" spans="1:1" s="21" customFormat="1" x14ac:dyDescent="0.2">
      <c r="A177" s="26"/>
    </row>
    <row r="178" spans="1:1" s="21" customFormat="1" x14ac:dyDescent="0.2">
      <c r="A178" s="26"/>
    </row>
    <row r="179" spans="1:1" s="21" customFormat="1" x14ac:dyDescent="0.2">
      <c r="A179" s="26"/>
    </row>
    <row r="180" spans="1:1" s="21" customFormat="1" x14ac:dyDescent="0.2">
      <c r="A180" s="26"/>
    </row>
    <row r="181" spans="1:1" s="21" customFormat="1" x14ac:dyDescent="0.2">
      <c r="A181" s="26"/>
    </row>
    <row r="182" spans="1:1" s="21" customFormat="1" x14ac:dyDescent="0.2">
      <c r="A182" s="26"/>
    </row>
    <row r="183" spans="1:1" s="21" customFormat="1" x14ac:dyDescent="0.2">
      <c r="A183" s="26"/>
    </row>
    <row r="184" spans="1:1" s="21" customFormat="1" x14ac:dyDescent="0.2">
      <c r="A184" s="26"/>
    </row>
    <row r="185" spans="1:1" s="21" customFormat="1" x14ac:dyDescent="0.2">
      <c r="A185" s="26"/>
    </row>
    <row r="186" spans="1:1" s="21" customFormat="1" x14ac:dyDescent="0.2">
      <c r="A186" s="26"/>
    </row>
    <row r="187" spans="1:1" s="21" customFormat="1" x14ac:dyDescent="0.2">
      <c r="A187" s="26"/>
    </row>
    <row r="188" spans="1:1" s="21" customFormat="1" x14ac:dyDescent="0.2">
      <c r="A188" s="26"/>
    </row>
    <row r="189" spans="1:1" s="21" customFormat="1" x14ac:dyDescent="0.2">
      <c r="A189" s="26"/>
    </row>
    <row r="190" spans="1:1" s="21" customFormat="1" x14ac:dyDescent="0.2">
      <c r="A190" s="26"/>
    </row>
    <row r="191" spans="1:1" s="21" customFormat="1" x14ac:dyDescent="0.2">
      <c r="A191" s="26"/>
    </row>
    <row r="192" spans="1:1" s="21" customFormat="1" x14ac:dyDescent="0.2">
      <c r="A192" s="26"/>
    </row>
    <row r="193" spans="1:1" s="21" customFormat="1" x14ac:dyDescent="0.2">
      <c r="A193" s="26"/>
    </row>
    <row r="194" spans="1:1" s="21" customFormat="1" x14ac:dyDescent="0.2">
      <c r="A194" s="26"/>
    </row>
    <row r="195" spans="1:1" s="21" customFormat="1" x14ac:dyDescent="0.2">
      <c r="A195" s="26"/>
    </row>
    <row r="196" spans="1:1" s="21" customFormat="1" x14ac:dyDescent="0.2">
      <c r="A196" s="26"/>
    </row>
    <row r="197" spans="1:1" s="21" customFormat="1" x14ac:dyDescent="0.2">
      <c r="A197" s="26"/>
    </row>
    <row r="198" spans="1:1" s="21" customFormat="1" x14ac:dyDescent="0.2">
      <c r="A198" s="26"/>
    </row>
    <row r="199" spans="1:1" s="21" customFormat="1" x14ac:dyDescent="0.2">
      <c r="A199" s="26"/>
    </row>
    <row r="200" spans="1:1" s="21" customFormat="1" x14ac:dyDescent="0.2">
      <c r="A200" s="26"/>
    </row>
    <row r="201" spans="1:1" s="21" customFormat="1" x14ac:dyDescent="0.2">
      <c r="A201" s="26"/>
    </row>
    <row r="202" spans="1:1" s="21" customFormat="1" x14ac:dyDescent="0.2">
      <c r="A202" s="26"/>
    </row>
    <row r="203" spans="1:1" s="21" customFormat="1" x14ac:dyDescent="0.2">
      <c r="A203" s="26"/>
    </row>
    <row r="204" spans="1:1" s="21" customFormat="1" x14ac:dyDescent="0.2">
      <c r="A204" s="26"/>
    </row>
    <row r="205" spans="1:1" s="21" customFormat="1" x14ac:dyDescent="0.2">
      <c r="A205" s="26"/>
    </row>
    <row r="206" spans="1:1" s="21" customFormat="1" x14ac:dyDescent="0.2">
      <c r="A206" s="26"/>
    </row>
    <row r="207" spans="1:1" s="21" customFormat="1" x14ac:dyDescent="0.2">
      <c r="A207" s="26"/>
    </row>
    <row r="208" spans="1:1" s="21" customFormat="1" x14ac:dyDescent="0.2">
      <c r="A208" s="26"/>
    </row>
    <row r="209" spans="1:1" s="21" customFormat="1" x14ac:dyDescent="0.2">
      <c r="A209" s="26"/>
    </row>
    <row r="210" spans="1:1" s="21" customFormat="1" x14ac:dyDescent="0.2">
      <c r="A210" s="26"/>
    </row>
    <row r="211" spans="1:1" s="21" customFormat="1" x14ac:dyDescent="0.2">
      <c r="A211" s="26"/>
    </row>
    <row r="212" spans="1:1" s="21" customFormat="1" x14ac:dyDescent="0.2">
      <c r="A212" s="26"/>
    </row>
    <row r="213" spans="1:1" s="21" customFormat="1" x14ac:dyDescent="0.2">
      <c r="A213" s="26"/>
    </row>
    <row r="214" spans="1:1" s="21" customFormat="1" x14ac:dyDescent="0.2">
      <c r="A214" s="26"/>
    </row>
    <row r="215" spans="1:1" s="21" customFormat="1" x14ac:dyDescent="0.2">
      <c r="A215" s="26"/>
    </row>
    <row r="216" spans="1:1" s="21" customFormat="1" x14ac:dyDescent="0.2">
      <c r="A216" s="26"/>
    </row>
    <row r="217" spans="1:1" s="21" customFormat="1" x14ac:dyDescent="0.2">
      <c r="A217" s="26"/>
    </row>
    <row r="218" spans="1:1" s="21" customFormat="1" x14ac:dyDescent="0.2">
      <c r="A218" s="26"/>
    </row>
    <row r="219" spans="1:1" s="21" customFormat="1" x14ac:dyDescent="0.2">
      <c r="A219" s="26"/>
    </row>
    <row r="220" spans="1:1" s="21" customFormat="1" x14ac:dyDescent="0.2">
      <c r="A220" s="26"/>
    </row>
    <row r="221" spans="1:1" s="21" customFormat="1" x14ac:dyDescent="0.2">
      <c r="A221" s="26"/>
    </row>
    <row r="222" spans="1:1" s="21" customFormat="1" x14ac:dyDescent="0.2">
      <c r="A222" s="26"/>
    </row>
    <row r="223" spans="1:1" s="21" customFormat="1" x14ac:dyDescent="0.2">
      <c r="A223" s="26"/>
    </row>
    <row r="224" spans="1:1" s="21" customFormat="1" x14ac:dyDescent="0.2">
      <c r="A224" s="26"/>
    </row>
    <row r="225" spans="1:1" s="21" customFormat="1" x14ac:dyDescent="0.2">
      <c r="A225" s="26"/>
    </row>
    <row r="226" spans="1:1" s="21" customFormat="1" x14ac:dyDescent="0.2">
      <c r="A226" s="26"/>
    </row>
    <row r="227" spans="1:1" s="21" customFormat="1" x14ac:dyDescent="0.2">
      <c r="A227" s="26"/>
    </row>
    <row r="228" spans="1:1" s="21" customFormat="1" x14ac:dyDescent="0.2">
      <c r="A228" s="26"/>
    </row>
    <row r="229" spans="1:1" s="21" customFormat="1" x14ac:dyDescent="0.2">
      <c r="A229" s="26"/>
    </row>
    <row r="230" spans="1:1" s="21" customFormat="1" x14ac:dyDescent="0.2">
      <c r="A230" s="26"/>
    </row>
    <row r="231" spans="1:1" s="21" customFormat="1" x14ac:dyDescent="0.2">
      <c r="A231" s="26"/>
    </row>
    <row r="232" spans="1:1" s="21" customFormat="1" x14ac:dyDescent="0.2">
      <c r="A232" s="26"/>
    </row>
    <row r="233" spans="1:1" s="21" customFormat="1" x14ac:dyDescent="0.2">
      <c r="A233" s="26"/>
    </row>
    <row r="234" spans="1:1" s="21" customFormat="1" x14ac:dyDescent="0.2">
      <c r="A234" s="26"/>
    </row>
    <row r="235" spans="1:1" s="21" customFormat="1" x14ac:dyDescent="0.2">
      <c r="A235" s="26"/>
    </row>
    <row r="236" spans="1:1" s="21" customFormat="1" x14ac:dyDescent="0.2">
      <c r="A236" s="26"/>
    </row>
  </sheetData>
  <sheetProtection algorithmName="SHA-512" hashValue="uq7OqsqEhljSQKxPWmKl5T6XW1JCZL7s2hEQnAk05H3HavtDTiw1upiZZAvgF0Cb7AZm+TQgdnQConr52cBRsg==" saltValue="80Z0dZ5L6OR9BJIAm0khlQ==" spinCount="100000" sheet="1" objects="1" scenarios="1"/>
  <mergeCells count="4">
    <mergeCell ref="C2:E2"/>
    <mergeCell ref="D31:E31"/>
    <mergeCell ref="C32:E32"/>
    <mergeCell ref="C34:E34"/>
  </mergeCells>
  <phoneticPr fontId="1" type="noConversion"/>
  <conditionalFormatting sqref="D31:E31">
    <cfRule type="cellIs" dxfId="1" priority="1" operator="lessThanOrEqual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D11" xr:uid="{00000000-0002-0000-0000-000000000000}">
      <formula1>"Color change, Grade change,Contamination, Machine stop, Machine restart,Others"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Trial Analysis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Siddharth</dc:creator>
  <cp:lastModifiedBy>USER</cp:lastModifiedBy>
  <cp:lastPrinted>2011-11-01T09:40:10Z</cp:lastPrinted>
  <dcterms:created xsi:type="dcterms:W3CDTF">2011-10-17T06:59:17Z</dcterms:created>
  <dcterms:modified xsi:type="dcterms:W3CDTF">2021-07-28T11:56:55Z</dcterms:modified>
</cp:coreProperties>
</file>